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DIRECTUMНач__цена_договора_в_валюте">" "</definedName>
  </definedNames>
  <calcPr fullCalcOnLoad="1"/>
</workbook>
</file>

<file path=xl/sharedStrings.xml><?xml version="1.0" encoding="utf-8"?>
<sst xmlns="http://schemas.openxmlformats.org/spreadsheetml/2006/main" count="125" uniqueCount="98">
  <si>
    <t>шт</t>
  </si>
  <si>
    <t>Заявка</t>
  </si>
  <si>
    <t>на согласование  закупки путем проведения конкурса, аукциона, запроса цен</t>
  </si>
  <si>
    <t>Заявитель:</t>
  </si>
  <si>
    <t>(подразделение)</t>
  </si>
  <si>
    <t xml:space="preserve">Оплата товаров (работ, услуг) производится  за счет: </t>
  </si>
  <si>
    <t>Наименование товаров, работ, услуг</t>
  </si>
  <si>
    <t xml:space="preserve">Количество поставляемого товара, объема выполняемых работ, оказываемых услуг </t>
  </si>
  <si>
    <t>Указывается в задании к заявке</t>
  </si>
  <si>
    <t xml:space="preserve">Условия оплаты </t>
  </si>
  <si>
    <t>Оплата по факту поставки</t>
  </si>
  <si>
    <t>Место поставки товара, выполнения работ, оказания услуг</t>
  </si>
  <si>
    <t xml:space="preserve">Срок  поставки товара, выполнения работ, оказания услуг </t>
  </si>
  <si>
    <t xml:space="preserve">Начальная  цена договора </t>
  </si>
  <si>
    <t>Обеспечение заявки</t>
  </si>
  <si>
    <t xml:space="preserve">Обеспечение исполнения  договора </t>
  </si>
  <si>
    <t xml:space="preserve">Приложение: </t>
  </si>
  <si>
    <t>Задание к заявке.</t>
  </si>
  <si>
    <t>Технико-экономическое обоснование.</t>
  </si>
  <si>
    <t>Конъюнктурный анализ.</t>
  </si>
  <si>
    <t xml:space="preserve">Проректор            </t>
  </si>
  <si>
    <t>подпись</t>
  </si>
  <si>
    <t>ФИО</t>
  </si>
  <si>
    <t xml:space="preserve">УБУиФК              </t>
  </si>
  <si>
    <t xml:space="preserve">ПФУ                     </t>
  </si>
  <si>
    <t xml:space="preserve">Руководитель подразделения </t>
  </si>
  <si>
    <t>Ответственное лицо СП</t>
  </si>
  <si>
    <t xml:space="preserve">телефон </t>
  </si>
  <si>
    <t>№ п/п</t>
  </si>
  <si>
    <t xml:space="preserve">Наименование товара, выполнения работ, оказания услуг </t>
  </si>
  <si>
    <t>Требования к качеству, техническим характеристикам товара, работ, услуг, требования к функциональным характеристикам (потребительским свойствам) товара, требования к размерам, упаковке иные требования к товарам, работам, услугам</t>
  </si>
  <si>
    <t>Ед. изм.</t>
  </si>
  <si>
    <t>Кол-во</t>
  </si>
  <si>
    <t>Средняя цена за единицу</t>
  </si>
  <si>
    <t xml:space="preserve">Общая стоимость </t>
  </si>
  <si>
    <t>Брус</t>
  </si>
  <si>
    <t>м3</t>
  </si>
  <si>
    <t>Грунт  Астар  укрывающий</t>
  </si>
  <si>
    <t xml:space="preserve"> Байрамикс 20кг  Укрывающий</t>
  </si>
  <si>
    <t xml:space="preserve">Грунтовка </t>
  </si>
  <si>
    <t>Церезит СТ-16 10л/15кг</t>
  </si>
  <si>
    <t xml:space="preserve">Грунт серый </t>
  </si>
  <si>
    <t>ГФ-021 серый ЛАКРА 20 кг</t>
  </si>
  <si>
    <t xml:space="preserve">Доска обрезная </t>
  </si>
  <si>
    <t>уп</t>
  </si>
  <si>
    <t>Клей для линолеума</t>
  </si>
  <si>
    <t xml:space="preserve">Artelit WB-975 универсальный клей для коммерческих напольных покрытий(20кг) 
</t>
  </si>
  <si>
    <t>ведро</t>
  </si>
  <si>
    <t>м2</t>
  </si>
  <si>
    <t xml:space="preserve">Краска Альбит ВАК-15-2 белая </t>
  </si>
  <si>
    <t>Альбит АКРИЛОВАЯ   75кг</t>
  </si>
  <si>
    <t>Линолеум коммерческий гетерогенный 3м</t>
  </si>
  <si>
    <t>TarkettAcczent Mineral 100011  3м</t>
  </si>
  <si>
    <t xml:space="preserve"> ГКЛ Кнауф 1200х2500х8мм</t>
  </si>
  <si>
    <t>Плитка потолочная</t>
  </si>
  <si>
    <t>Байкал 600х600х12мм (1кор=20шт) Армстронг</t>
  </si>
  <si>
    <t xml:space="preserve">Сварочный шнур для линолеума Tarkett </t>
  </si>
  <si>
    <t>Tarkett Acczent Mineral CWELD-89732  50м</t>
  </si>
  <si>
    <t xml:space="preserve">Штукатурка цементная </t>
  </si>
  <si>
    <t xml:space="preserve"> Bergauf премиум класса 30кг</t>
  </si>
  <si>
    <t xml:space="preserve">Эмаль </t>
  </si>
  <si>
    <t>Parade A4 для радиаторов отопления акриловая 900мл</t>
  </si>
  <si>
    <t>Эмаль  ПФ-115</t>
  </si>
  <si>
    <t>Ленинградские краски  ОПТИМУМ (ГОСТ) белая матовая  (20кг)</t>
  </si>
  <si>
    <t>Урса рулоны Лайт (7000х1200х50мм)х2 16,8м2</t>
  </si>
  <si>
    <t xml:space="preserve">Фанера </t>
  </si>
  <si>
    <t>1525*1525*10мм Шлифованная с 2 сторон</t>
  </si>
  <si>
    <t>Кисть маховая</t>
  </si>
  <si>
    <t>Matrix  КМ 80, натур. щетина, пласт. корпус, пласт. Ручка</t>
  </si>
  <si>
    <t>Валик малярный</t>
  </si>
  <si>
    <t>Валик малярный в сборе Stayer 0321-18_z01 (ворс 18мм, бюгель 8мм, 48х180мм)</t>
  </si>
  <si>
    <t>Краскораспылитель</t>
  </si>
  <si>
    <t>Краскораспылитель пневмат. с верхним бачком V=1,0 л + сопла диаметром 1,2; 1,5 и 1,8 мм MATRIX</t>
  </si>
  <si>
    <t>Адаптер</t>
  </si>
  <si>
    <t>Держатель магнитный с фиксатором (60 мм; 1/4) для бит ПРАКТИКА 773-088</t>
  </si>
  <si>
    <t>Перчатки</t>
  </si>
  <si>
    <t xml:space="preserve">Перчатки трикотажные класс вязки 10 ПВХ цв. чер (9)               
</t>
  </si>
  <si>
    <t>пар</t>
  </si>
  <si>
    <t xml:space="preserve">ПРИМЕР заполнения заявки </t>
  </si>
  <si>
    <t>Калиброванный сухой 40*30*3000</t>
  </si>
  <si>
    <t>Утеплитель Урса</t>
  </si>
  <si>
    <t>Лист гипсокартона</t>
  </si>
  <si>
    <t>естественной влажности 40*150*6000мм     сорт 1</t>
  </si>
  <si>
    <t>Итого:</t>
  </si>
  <si>
    <t>Поставка товаров в срок 20 рабочих дней</t>
  </si>
  <si>
    <t>Смеситель для умывальника Vidima B4223AA</t>
  </si>
  <si>
    <t>Смеситель для умывальника</t>
  </si>
  <si>
    <t>Радиатор  биметал. KONNER 80/500, 10 секц.</t>
  </si>
  <si>
    <t>Радиатор  отопления</t>
  </si>
  <si>
    <t>Счетчик электрической энергии трехфазный статический Маяк Т301АРТ.153Т.2ИПО2Б,кл.т.0,5S/1;3*(120-230)/(208-400)В;5(10)А,оптопорт+RS-485</t>
  </si>
  <si>
    <t>Счетчик электрической энергии</t>
  </si>
  <si>
    <t>Розетка СП 1-местная без з/к "Этюд" (Schneider Electric) РС16-001b</t>
  </si>
  <si>
    <t>Розетка</t>
  </si>
  <si>
    <t xml:space="preserve">  В стоимость товара входит доставка, разгрузка и подъем на этаж.</t>
  </si>
  <si>
    <t>Приобретение инструмента, строительных, сантехнических и электрических материалов</t>
  </si>
  <si>
    <t>л/с…</t>
  </si>
  <si>
    <t>г. Екатеринбург, ул. Софьи Ковалевской, 4 (Центральный склад) , или по месту нахождения Заявителя</t>
  </si>
  <si>
    <r>
      <t>Существенные условия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закупки: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</si>
</sst>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4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21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21" fillId="0" borderId="11" xfId="0" applyFont="1" applyBorder="1" applyAlignment="1">
      <alignment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justify"/>
    </xf>
    <xf numFmtId="0" fontId="44" fillId="0" borderId="0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5" xfId="0" applyFont="1" applyBorder="1" applyAlignment="1">
      <alignment horizontal="justify" vertical="justify"/>
    </xf>
    <xf numFmtId="0" fontId="21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right" vertical="top" wrapText="1"/>
    </xf>
    <xf numFmtId="0" fontId="21" fillId="33" borderId="10" xfId="0" applyFont="1" applyFill="1" applyBorder="1" applyAlignment="1">
      <alignment horizontal="justify" vertical="justify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 vertical="top"/>
    </xf>
    <xf numFmtId="0" fontId="44" fillId="0" borderId="15" xfId="0" applyFont="1" applyBorder="1" applyAlignment="1">
      <alignment/>
    </xf>
    <xf numFmtId="0" fontId="44" fillId="0" borderId="10" xfId="0" applyFont="1" applyBorder="1" applyAlignment="1">
      <alignment/>
    </xf>
    <xf numFmtId="0" fontId="21" fillId="0" borderId="10" xfId="0" applyFont="1" applyBorder="1" applyAlignment="1">
      <alignment horizontal="justify" vertical="justify"/>
    </xf>
    <xf numFmtId="0" fontId="1" fillId="0" borderId="15" xfId="0" applyFont="1" applyBorder="1" applyAlignment="1">
      <alignment/>
    </xf>
    <xf numFmtId="0" fontId="21" fillId="0" borderId="15" xfId="53" applyFont="1" applyBorder="1" applyAlignment="1">
      <alignment horizontal="justify" vertical="justify"/>
      <protection/>
    </xf>
    <xf numFmtId="0" fontId="21" fillId="0" borderId="10" xfId="53" applyFont="1" applyBorder="1" applyAlignment="1">
      <alignment horizontal="center" vertical="top" wrapText="1"/>
      <protection/>
    </xf>
    <xf numFmtId="2" fontId="21" fillId="0" borderId="10" xfId="53" applyNumberFormat="1" applyFont="1" applyBorder="1" applyAlignment="1">
      <alignment horizontal="right" vertical="top" wrapText="1"/>
      <protection/>
    </xf>
    <xf numFmtId="0" fontId="44" fillId="0" borderId="15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2" fontId="44" fillId="0" borderId="10" xfId="0" applyNumberFormat="1" applyFont="1" applyBorder="1" applyAlignment="1">
      <alignment horizontal="right" vertical="top"/>
    </xf>
    <xf numFmtId="0" fontId="21" fillId="33" borderId="10" xfId="53" applyFont="1" applyFill="1" applyBorder="1" applyAlignment="1">
      <alignment horizontal="justify" vertical="justify"/>
      <protection/>
    </xf>
    <xf numFmtId="0" fontId="21" fillId="0" borderId="10" xfId="53" applyFont="1" applyBorder="1" applyAlignment="1">
      <alignment horizontal="justify" vertical="justify"/>
      <protection/>
    </xf>
    <xf numFmtId="0" fontId="21" fillId="33" borderId="10" xfId="0" applyFont="1" applyFill="1" applyBorder="1" applyAlignment="1">
      <alignment horizontal="left" vertical="justify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2" fillId="0" borderId="0" xfId="0" applyNumberFormat="1" applyFont="1" applyBorder="1" applyAlignment="1">
      <alignment vertical="center" wrapText="1"/>
    </xf>
    <xf numFmtId="0" fontId="21" fillId="0" borderId="0" xfId="0" applyNumberFormat="1" applyFont="1" applyBorder="1" applyAlignment="1">
      <alignment vertical="center" wrapText="1"/>
    </xf>
    <xf numFmtId="2" fontId="22" fillId="0" borderId="0" xfId="0" applyNumberFormat="1" applyFont="1" applyAlignment="1">
      <alignment/>
    </xf>
    <xf numFmtId="0" fontId="22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73"/>
  <sheetViews>
    <sheetView tabSelected="1" zoomScale="85" zoomScaleNormal="85" zoomScalePageLayoutView="0" workbookViewId="0" topLeftCell="A12">
      <selection activeCell="O12" sqref="O12"/>
    </sheetView>
  </sheetViews>
  <sheetFormatPr defaultColWidth="10.66015625" defaultRowHeight="11.25"/>
  <cols>
    <col min="1" max="1" width="6.66015625" style="8" customWidth="1"/>
    <col min="2" max="2" width="29" style="8" customWidth="1"/>
    <col min="3" max="3" width="50.16015625" style="8" customWidth="1"/>
    <col min="4" max="5" width="8.83203125" style="8" customWidth="1"/>
    <col min="6" max="6" width="12.16015625" style="8" customWidth="1"/>
    <col min="7" max="7" width="15.66015625" style="8" customWidth="1"/>
    <col min="8" max="16384" width="10.66015625" style="8" customWidth="1"/>
  </cols>
  <sheetData>
    <row r="1" spans="1:6" ht="60" customHeight="1">
      <c r="A1" s="4"/>
      <c r="B1" s="5"/>
      <c r="C1" s="4"/>
      <c r="D1" s="6" t="s">
        <v>78</v>
      </c>
      <c r="E1" s="7"/>
      <c r="F1" s="7"/>
    </row>
    <row r="2" spans="1:7" s="9" customFormat="1" ht="15" customHeight="1">
      <c r="A2" s="8"/>
      <c r="B2" s="8"/>
      <c r="C2" s="8"/>
      <c r="D2" s="8"/>
      <c r="E2" s="8"/>
      <c r="F2" s="8"/>
      <c r="G2" s="8"/>
    </row>
    <row r="4" spans="1:7" s="9" customFormat="1" ht="13.5">
      <c r="A4" s="10" t="s">
        <v>1</v>
      </c>
      <c r="B4" s="10"/>
      <c r="C4" s="10"/>
      <c r="D4" s="10"/>
      <c r="E4" s="10"/>
      <c r="F4" s="10"/>
      <c r="G4" s="10"/>
    </row>
    <row r="5" spans="1:2" ht="25.5" customHeight="1">
      <c r="A5" s="11" t="s">
        <v>2</v>
      </c>
      <c r="B5" s="11"/>
    </row>
    <row r="6" spans="1:7" s="9" customFormat="1" ht="21" customHeight="1">
      <c r="A6" s="12" t="s">
        <v>3</v>
      </c>
      <c r="B6" s="12"/>
      <c r="C6" s="13"/>
      <c r="D6" s="13"/>
      <c r="E6" s="13"/>
      <c r="F6" s="13"/>
      <c r="G6" s="13"/>
    </row>
    <row r="7" spans="3:7" ht="24.75" customHeight="1">
      <c r="C7" s="14" t="s">
        <v>4</v>
      </c>
      <c r="D7" s="14"/>
      <c r="E7" s="14"/>
      <c r="F7" s="14"/>
      <c r="G7" s="14"/>
    </row>
    <row r="8" spans="1:7" s="9" customFormat="1" ht="24" customHeight="1">
      <c r="A8" s="15" t="s">
        <v>5</v>
      </c>
      <c r="B8" s="15"/>
      <c r="C8" s="15"/>
      <c r="D8" s="16" t="s">
        <v>95</v>
      </c>
      <c r="E8" s="16"/>
      <c r="F8" s="16"/>
      <c r="G8" s="16"/>
    </row>
    <row r="9" spans="4:7" ht="15">
      <c r="D9" s="14"/>
      <c r="E9" s="14"/>
      <c r="F9" s="14"/>
      <c r="G9" s="14"/>
    </row>
    <row r="10" spans="1:2" ht="15">
      <c r="A10" s="17" t="s">
        <v>97</v>
      </c>
      <c r="B10" s="17"/>
    </row>
    <row r="11" spans="1:7" s="9" customFormat="1" ht="52.5" customHeight="1">
      <c r="A11" s="18" t="s">
        <v>6</v>
      </c>
      <c r="B11" s="18"/>
      <c r="C11" s="18" t="s">
        <v>94</v>
      </c>
      <c r="D11" s="18"/>
      <c r="E11" s="18"/>
      <c r="F11" s="18"/>
      <c r="G11" s="18"/>
    </row>
    <row r="12" spans="1:7" ht="24" customHeight="1">
      <c r="A12" s="18" t="s">
        <v>7</v>
      </c>
      <c r="B12" s="18"/>
      <c r="C12" s="18" t="s">
        <v>8</v>
      </c>
      <c r="D12" s="18"/>
      <c r="E12" s="18"/>
      <c r="F12" s="18"/>
      <c r="G12" s="18"/>
    </row>
    <row r="13" spans="1:7" ht="27" customHeight="1">
      <c r="A13" s="18" t="s">
        <v>9</v>
      </c>
      <c r="B13" s="18"/>
      <c r="C13" s="18" t="s">
        <v>10</v>
      </c>
      <c r="D13" s="18"/>
      <c r="E13" s="18"/>
      <c r="F13" s="18"/>
      <c r="G13" s="18"/>
    </row>
    <row r="14" spans="1:7" ht="41.25" customHeight="1">
      <c r="A14" s="18" t="s">
        <v>11</v>
      </c>
      <c r="B14" s="18"/>
      <c r="C14" s="18" t="s">
        <v>96</v>
      </c>
      <c r="D14" s="18"/>
      <c r="E14" s="18"/>
      <c r="F14" s="18"/>
      <c r="G14" s="18"/>
    </row>
    <row r="15" spans="1:7" ht="12.75">
      <c r="A15" s="18" t="s">
        <v>12</v>
      </c>
      <c r="B15" s="18"/>
      <c r="C15" s="19" t="s">
        <v>84</v>
      </c>
      <c r="D15" s="20"/>
      <c r="E15" s="20"/>
      <c r="F15" s="20"/>
      <c r="G15" s="21"/>
    </row>
    <row r="16" spans="1:7" ht="20.25" customHeight="1">
      <c r="A16" s="18" t="s">
        <v>13</v>
      </c>
      <c r="B16" s="18"/>
      <c r="C16" s="22">
        <v>404720</v>
      </c>
      <c r="D16" s="18"/>
      <c r="E16" s="18"/>
      <c r="F16" s="18"/>
      <c r="G16" s="18"/>
    </row>
    <row r="17" spans="1:7" ht="33" customHeight="1">
      <c r="A17" s="18"/>
      <c r="B17" s="18"/>
      <c r="C17" s="18" t="str">
        <f>DIRECTUMНач__цена_договора_в_валюте</f>
        <v> </v>
      </c>
      <c r="D17" s="18"/>
      <c r="E17" s="18"/>
      <c r="F17" s="18"/>
      <c r="G17" s="18"/>
    </row>
    <row r="18" ht="12.75">
      <c r="A18" s="23"/>
    </row>
    <row r="19" spans="1:7" ht="12.75">
      <c r="A19" s="12" t="s">
        <v>14</v>
      </c>
      <c r="B19" s="12"/>
      <c r="D19" s="24"/>
      <c r="E19" s="24"/>
      <c r="F19" s="24"/>
      <c r="G19" s="24"/>
    </row>
    <row r="20" spans="4:7" ht="15">
      <c r="D20" s="14"/>
      <c r="E20" s="14"/>
      <c r="F20" s="14"/>
      <c r="G20" s="14"/>
    </row>
    <row r="21" spans="1:3" ht="12.75">
      <c r="A21" s="12" t="s">
        <v>15</v>
      </c>
      <c r="B21" s="12"/>
      <c r="C21" s="12"/>
    </row>
    <row r="22" spans="2:7" ht="15">
      <c r="B22" s="25"/>
      <c r="D22" s="14"/>
      <c r="E22" s="14"/>
      <c r="F22" s="14"/>
      <c r="G22" s="14"/>
    </row>
    <row r="23" spans="1:2" ht="12.75">
      <c r="A23" s="12" t="s">
        <v>16</v>
      </c>
      <c r="B23" s="12"/>
    </row>
    <row r="24" spans="1:3" ht="12.75">
      <c r="A24" s="12" t="s">
        <v>17</v>
      </c>
      <c r="B24" s="12"/>
      <c r="C24" s="12"/>
    </row>
    <row r="25" spans="1:3" ht="12.75">
      <c r="A25" s="12" t="s">
        <v>18</v>
      </c>
      <c r="B25" s="12"/>
      <c r="C25" s="12"/>
    </row>
    <row r="26" spans="1:3" ht="12.75">
      <c r="A26" s="12" t="s">
        <v>19</v>
      </c>
      <c r="B26" s="12"/>
      <c r="C26" s="12"/>
    </row>
    <row r="27" ht="12.75">
      <c r="A27" s="26"/>
    </row>
    <row r="28" spans="1:7" ht="12.75">
      <c r="A28" s="27" t="s">
        <v>20</v>
      </c>
      <c r="B28" s="27"/>
      <c r="C28" s="28"/>
      <c r="D28" s="7"/>
      <c r="E28" s="13"/>
      <c r="F28" s="13"/>
      <c r="G28" s="13"/>
    </row>
    <row r="29" spans="1:7" ht="12.75">
      <c r="A29" s="29"/>
      <c r="B29" s="29"/>
      <c r="C29" s="30" t="s">
        <v>21</v>
      </c>
      <c r="D29" s="31"/>
      <c r="E29" s="32" t="s">
        <v>22</v>
      </c>
      <c r="F29" s="32"/>
      <c r="G29" s="32"/>
    </row>
    <row r="30" spans="1:7" ht="12.75">
      <c r="A30" s="29" t="s">
        <v>23</v>
      </c>
      <c r="B30" s="33"/>
      <c r="C30" s="28"/>
      <c r="D30" s="7"/>
      <c r="E30" s="13"/>
      <c r="F30" s="13"/>
      <c r="G30" s="13"/>
    </row>
    <row r="31" spans="1:7" ht="12.75">
      <c r="A31" s="29"/>
      <c r="B31" s="33"/>
      <c r="C31" s="30" t="s">
        <v>21</v>
      </c>
      <c r="D31" s="31"/>
      <c r="E31" s="32" t="s">
        <v>22</v>
      </c>
      <c r="F31" s="32"/>
      <c r="G31" s="32"/>
    </row>
    <row r="32" spans="1:7" ht="12.75">
      <c r="A32" s="29" t="s">
        <v>24</v>
      </c>
      <c r="B32" s="33"/>
      <c r="C32" s="28"/>
      <c r="D32" s="7"/>
      <c r="E32" s="13"/>
      <c r="F32" s="13"/>
      <c r="G32" s="13"/>
    </row>
    <row r="33" spans="1:7" ht="12.75">
      <c r="A33" s="29"/>
      <c r="B33" s="33"/>
      <c r="C33" s="30" t="s">
        <v>21</v>
      </c>
      <c r="D33" s="31"/>
      <c r="E33" s="32" t="s">
        <v>22</v>
      </c>
      <c r="F33" s="32"/>
      <c r="G33" s="32"/>
    </row>
    <row r="34" spans="1:7" ht="23.25" customHeight="1">
      <c r="A34" s="29" t="s">
        <v>25</v>
      </c>
      <c r="B34" s="33"/>
      <c r="C34" s="28"/>
      <c r="D34" s="7"/>
      <c r="E34" s="13"/>
      <c r="F34" s="13"/>
      <c r="G34" s="13"/>
    </row>
    <row r="35" spans="1:7" ht="12.75">
      <c r="A35" s="29"/>
      <c r="B35" s="33"/>
      <c r="C35" s="30" t="s">
        <v>21</v>
      </c>
      <c r="D35" s="31"/>
      <c r="E35" s="32" t="s">
        <v>22</v>
      </c>
      <c r="F35" s="32"/>
      <c r="G35" s="32"/>
    </row>
    <row r="36" spans="1:7" ht="12.75">
      <c r="A36" s="34" t="s">
        <v>26</v>
      </c>
      <c r="B36" s="33"/>
      <c r="C36" s="28"/>
      <c r="D36" s="7"/>
      <c r="E36" s="13"/>
      <c r="F36" s="13"/>
      <c r="G36" s="13"/>
    </row>
    <row r="37" spans="1:7" ht="12.75">
      <c r="A37" s="34"/>
      <c r="B37" s="33"/>
      <c r="C37" s="30" t="s">
        <v>21</v>
      </c>
      <c r="D37" s="31"/>
      <c r="E37" s="32" t="s">
        <v>22</v>
      </c>
      <c r="F37" s="32"/>
      <c r="G37" s="32"/>
    </row>
    <row r="38" spans="1:7" ht="12.75">
      <c r="A38" s="29" t="s">
        <v>27</v>
      </c>
      <c r="B38" s="33"/>
      <c r="E38" s="35"/>
      <c r="F38" s="35"/>
      <c r="G38" s="35"/>
    </row>
    <row r="39" spans="1:2" ht="28.5" customHeight="1">
      <c r="A39" s="33"/>
      <c r="B39" s="33"/>
    </row>
    <row r="40" spans="1:7" ht="85.5" customHeight="1">
      <c r="A40" s="1" t="s">
        <v>28</v>
      </c>
      <c r="B40" s="1" t="s">
        <v>29</v>
      </c>
      <c r="C40" s="1" t="s">
        <v>30</v>
      </c>
      <c r="D40" s="1" t="s">
        <v>31</v>
      </c>
      <c r="E40" s="1" t="s">
        <v>32</v>
      </c>
      <c r="F40" s="1" t="s">
        <v>33</v>
      </c>
      <c r="G40" s="1" t="s">
        <v>34</v>
      </c>
    </row>
    <row r="41" spans="1:7" ht="12.75">
      <c r="A41" s="36">
        <v>1</v>
      </c>
      <c r="B41" s="37" t="s">
        <v>35</v>
      </c>
      <c r="C41" s="38" t="s">
        <v>79</v>
      </c>
      <c r="D41" s="39" t="s">
        <v>36</v>
      </c>
      <c r="E41" s="39">
        <v>0.01</v>
      </c>
      <c r="F41" s="40">
        <v>15500</v>
      </c>
      <c r="G41" s="40">
        <f aca="true" t="shared" si="0" ref="G41:G52">E41*F41</f>
        <v>155</v>
      </c>
    </row>
    <row r="42" spans="1:7" ht="26.25">
      <c r="A42" s="36">
        <v>2</v>
      </c>
      <c r="B42" s="37" t="s">
        <v>37</v>
      </c>
      <c r="C42" s="41" t="s">
        <v>38</v>
      </c>
      <c r="D42" s="39" t="s">
        <v>0</v>
      </c>
      <c r="E42" s="39">
        <v>1</v>
      </c>
      <c r="F42" s="40">
        <v>3600</v>
      </c>
      <c r="G42" s="40">
        <f t="shared" si="0"/>
        <v>3600</v>
      </c>
    </row>
    <row r="43" spans="1:7" ht="52.5">
      <c r="A43" s="36">
        <v>3</v>
      </c>
      <c r="B43" s="42" t="s">
        <v>90</v>
      </c>
      <c r="C43" s="42" t="s">
        <v>89</v>
      </c>
      <c r="D43" s="43" t="s">
        <v>0</v>
      </c>
      <c r="E43" s="43">
        <v>2</v>
      </c>
      <c r="F43" s="40">
        <v>7000</v>
      </c>
      <c r="G43" s="40">
        <v>14000</v>
      </c>
    </row>
    <row r="44" spans="1:7" ht="12.75">
      <c r="A44" s="36">
        <v>4</v>
      </c>
      <c r="B44" s="44" t="s">
        <v>39</v>
      </c>
      <c r="C44" s="45" t="s">
        <v>40</v>
      </c>
      <c r="D44" s="43" t="s">
        <v>0</v>
      </c>
      <c r="E44" s="43">
        <v>30</v>
      </c>
      <c r="F44" s="40">
        <v>1100</v>
      </c>
      <c r="G44" s="40">
        <f t="shared" si="0"/>
        <v>33000</v>
      </c>
    </row>
    <row r="45" spans="1:7" ht="12.75">
      <c r="A45" s="36">
        <v>5</v>
      </c>
      <c r="B45" s="37" t="s">
        <v>41</v>
      </c>
      <c r="C45" s="46" t="s">
        <v>42</v>
      </c>
      <c r="D45" s="39" t="s">
        <v>0</v>
      </c>
      <c r="E45" s="39">
        <v>5</v>
      </c>
      <c r="F45" s="40">
        <v>2850</v>
      </c>
      <c r="G45" s="40">
        <f t="shared" si="0"/>
        <v>14250</v>
      </c>
    </row>
    <row r="46" spans="1:7" ht="26.25">
      <c r="A46" s="36">
        <v>6</v>
      </c>
      <c r="B46" s="37" t="s">
        <v>43</v>
      </c>
      <c r="C46" s="38" t="s">
        <v>82</v>
      </c>
      <c r="D46" s="39" t="s">
        <v>36</v>
      </c>
      <c r="E46" s="39">
        <v>2</v>
      </c>
      <c r="F46" s="40">
        <v>8900</v>
      </c>
      <c r="G46" s="40">
        <f t="shared" si="0"/>
        <v>17800</v>
      </c>
    </row>
    <row r="47" spans="1:7" ht="39">
      <c r="A47" s="36">
        <v>7</v>
      </c>
      <c r="B47" s="47" t="s">
        <v>45</v>
      </c>
      <c r="C47" s="38" t="s">
        <v>46</v>
      </c>
      <c r="D47" s="39" t="s">
        <v>47</v>
      </c>
      <c r="E47" s="39">
        <v>1</v>
      </c>
      <c r="F47" s="40">
        <v>5200</v>
      </c>
      <c r="G47" s="40">
        <v>5200</v>
      </c>
    </row>
    <row r="48" spans="1:7" ht="26.25">
      <c r="A48" s="36">
        <v>8</v>
      </c>
      <c r="B48" s="48" t="s">
        <v>92</v>
      </c>
      <c r="C48" s="2" t="s">
        <v>91</v>
      </c>
      <c r="D48" s="49" t="s">
        <v>0</v>
      </c>
      <c r="E48" s="49">
        <v>60</v>
      </c>
      <c r="F48" s="40">
        <v>100</v>
      </c>
      <c r="G48" s="40">
        <f t="shared" si="0"/>
        <v>6000</v>
      </c>
    </row>
    <row r="49" spans="1:7" ht="12.75">
      <c r="A49" s="36">
        <v>9</v>
      </c>
      <c r="B49" s="37" t="s">
        <v>88</v>
      </c>
      <c r="C49" s="46" t="s">
        <v>87</v>
      </c>
      <c r="D49" s="39" t="s">
        <v>0</v>
      </c>
      <c r="E49" s="39">
        <v>3</v>
      </c>
      <c r="F49" s="50">
        <v>8000</v>
      </c>
      <c r="G49" s="40">
        <v>24000</v>
      </c>
    </row>
    <row r="50" spans="1:7" ht="26.25">
      <c r="A50" s="36">
        <v>10</v>
      </c>
      <c r="B50" s="51" t="s">
        <v>49</v>
      </c>
      <c r="C50" s="45" t="s">
        <v>50</v>
      </c>
      <c r="D50" s="43" t="s">
        <v>0</v>
      </c>
      <c r="E50" s="43">
        <v>4</v>
      </c>
      <c r="F50" s="40">
        <v>7200</v>
      </c>
      <c r="G50" s="40">
        <f t="shared" si="0"/>
        <v>28800</v>
      </c>
    </row>
    <row r="51" spans="1:7" ht="26.25">
      <c r="A51" s="36">
        <v>11</v>
      </c>
      <c r="B51" s="37" t="s">
        <v>51</v>
      </c>
      <c r="C51" s="38" t="s">
        <v>52</v>
      </c>
      <c r="D51" s="39" t="s">
        <v>48</v>
      </c>
      <c r="E51" s="39">
        <v>50</v>
      </c>
      <c r="F51" s="40">
        <v>720</v>
      </c>
      <c r="G51" s="40">
        <f t="shared" si="0"/>
        <v>36000</v>
      </c>
    </row>
    <row r="52" spans="1:7" ht="12.75">
      <c r="A52" s="36">
        <v>12</v>
      </c>
      <c r="B52" s="48" t="s">
        <v>81</v>
      </c>
      <c r="C52" s="38" t="s">
        <v>53</v>
      </c>
      <c r="D52" s="39" t="s">
        <v>0</v>
      </c>
      <c r="E52" s="39">
        <v>92</v>
      </c>
      <c r="F52" s="50">
        <v>320</v>
      </c>
      <c r="G52" s="40">
        <f t="shared" si="0"/>
        <v>29440</v>
      </c>
    </row>
    <row r="53" spans="1:7" ht="26.25">
      <c r="A53" s="36">
        <v>13</v>
      </c>
      <c r="B53" s="52" t="s">
        <v>54</v>
      </c>
      <c r="C53" s="38" t="s">
        <v>55</v>
      </c>
      <c r="D53" s="39" t="s">
        <v>48</v>
      </c>
      <c r="E53" s="39">
        <v>60</v>
      </c>
      <c r="F53" s="40">
        <v>340</v>
      </c>
      <c r="G53" s="40">
        <f aca="true" t="shared" si="1" ref="G53:G59">E53*F53</f>
        <v>20400</v>
      </c>
    </row>
    <row r="54" spans="1:7" ht="26.25">
      <c r="A54" s="36">
        <v>14</v>
      </c>
      <c r="B54" s="37" t="s">
        <v>56</v>
      </c>
      <c r="C54" s="38" t="s">
        <v>57</v>
      </c>
      <c r="D54" s="39" t="s">
        <v>0</v>
      </c>
      <c r="E54" s="39">
        <v>5</v>
      </c>
      <c r="F54" s="40">
        <v>3000</v>
      </c>
      <c r="G54" s="40">
        <f t="shared" si="1"/>
        <v>15000</v>
      </c>
    </row>
    <row r="55" spans="1:7" ht="12.75">
      <c r="A55" s="36">
        <v>15</v>
      </c>
      <c r="B55" s="37" t="s">
        <v>58</v>
      </c>
      <c r="C55" s="41" t="s">
        <v>59</v>
      </c>
      <c r="D55" s="39" t="s">
        <v>0</v>
      </c>
      <c r="E55" s="39">
        <v>25</v>
      </c>
      <c r="F55" s="53">
        <v>410</v>
      </c>
      <c r="G55" s="40">
        <f t="shared" si="1"/>
        <v>10250</v>
      </c>
    </row>
    <row r="56" spans="1:7" ht="26.25">
      <c r="A56" s="36">
        <v>16</v>
      </c>
      <c r="B56" s="48" t="s">
        <v>60</v>
      </c>
      <c r="C56" s="54" t="s">
        <v>61</v>
      </c>
      <c r="D56" s="49" t="s">
        <v>0</v>
      </c>
      <c r="E56" s="49">
        <v>5</v>
      </c>
      <c r="F56" s="53">
        <v>795</v>
      </c>
      <c r="G56" s="40">
        <f t="shared" si="1"/>
        <v>3975</v>
      </c>
    </row>
    <row r="57" spans="1:7" ht="26.25">
      <c r="A57" s="36">
        <v>17</v>
      </c>
      <c r="B57" s="48" t="s">
        <v>62</v>
      </c>
      <c r="C57" s="54" t="s">
        <v>63</v>
      </c>
      <c r="D57" s="49" t="s">
        <v>0</v>
      </c>
      <c r="E57" s="49">
        <v>3</v>
      </c>
      <c r="F57" s="53">
        <v>2800</v>
      </c>
      <c r="G57" s="40">
        <f t="shared" si="1"/>
        <v>8400</v>
      </c>
    </row>
    <row r="58" spans="1:7" ht="26.25">
      <c r="A58" s="36">
        <v>18</v>
      </c>
      <c r="B58" s="48" t="s">
        <v>80</v>
      </c>
      <c r="C58" s="55" t="s">
        <v>64</v>
      </c>
      <c r="D58" s="49" t="s">
        <v>44</v>
      </c>
      <c r="E58" s="49">
        <v>6</v>
      </c>
      <c r="F58" s="53">
        <v>1100</v>
      </c>
      <c r="G58" s="40">
        <f t="shared" si="1"/>
        <v>6600</v>
      </c>
    </row>
    <row r="59" spans="1:7" ht="12.75">
      <c r="A59" s="36">
        <v>19</v>
      </c>
      <c r="B59" s="37" t="s">
        <v>65</v>
      </c>
      <c r="C59" s="56" t="s">
        <v>66</v>
      </c>
      <c r="D59" s="39" t="s">
        <v>0</v>
      </c>
      <c r="E59" s="39">
        <v>70</v>
      </c>
      <c r="F59" s="53">
        <v>695</v>
      </c>
      <c r="G59" s="40">
        <f t="shared" si="1"/>
        <v>48650</v>
      </c>
    </row>
    <row r="60" spans="1:7" ht="26.25">
      <c r="A60" s="36">
        <v>20</v>
      </c>
      <c r="B60" s="46" t="s">
        <v>67</v>
      </c>
      <c r="C60" s="41" t="s">
        <v>68</v>
      </c>
      <c r="D60" s="57" t="s">
        <v>0</v>
      </c>
      <c r="E60" s="57">
        <v>50</v>
      </c>
      <c r="F60" s="58">
        <v>405</v>
      </c>
      <c r="G60" s="59">
        <f aca="true" t="shared" si="2" ref="G60:G65">E60*F60</f>
        <v>20250</v>
      </c>
    </row>
    <row r="61" spans="1:7" ht="26.25">
      <c r="A61" s="36">
        <v>21</v>
      </c>
      <c r="B61" s="41" t="s">
        <v>86</v>
      </c>
      <c r="C61" s="38" t="s">
        <v>85</v>
      </c>
      <c r="D61" s="57" t="s">
        <v>0</v>
      </c>
      <c r="E61" s="57">
        <v>5</v>
      </c>
      <c r="F61" s="58">
        <v>3500</v>
      </c>
      <c r="G61" s="59">
        <v>17500</v>
      </c>
    </row>
    <row r="62" spans="1:7" ht="26.25">
      <c r="A62" s="36">
        <v>22</v>
      </c>
      <c r="B62" s="41" t="s">
        <v>69</v>
      </c>
      <c r="C62" s="38" t="s">
        <v>70</v>
      </c>
      <c r="D62" s="57" t="s">
        <v>0</v>
      </c>
      <c r="E62" s="57">
        <v>50</v>
      </c>
      <c r="F62" s="58">
        <v>305</v>
      </c>
      <c r="G62" s="59">
        <f t="shared" si="2"/>
        <v>15250</v>
      </c>
    </row>
    <row r="63" spans="1:7" ht="39">
      <c r="A63" s="36">
        <v>23</v>
      </c>
      <c r="B63" s="46" t="s">
        <v>71</v>
      </c>
      <c r="C63" s="41" t="s">
        <v>72</v>
      </c>
      <c r="D63" s="57" t="s">
        <v>0</v>
      </c>
      <c r="E63" s="57">
        <v>1</v>
      </c>
      <c r="F63" s="58">
        <v>2000</v>
      </c>
      <c r="G63" s="59">
        <f t="shared" si="2"/>
        <v>2000</v>
      </c>
    </row>
    <row r="64" spans="1:7" ht="26.25">
      <c r="A64" s="36">
        <v>24</v>
      </c>
      <c r="B64" s="41" t="s">
        <v>73</v>
      </c>
      <c r="C64" s="38" t="s">
        <v>74</v>
      </c>
      <c r="D64" s="57" t="s">
        <v>0</v>
      </c>
      <c r="E64" s="57">
        <v>8</v>
      </c>
      <c r="F64" s="58">
        <v>400</v>
      </c>
      <c r="G64" s="59">
        <f t="shared" si="2"/>
        <v>3200</v>
      </c>
    </row>
    <row r="65" spans="1:7" ht="39">
      <c r="A65" s="36">
        <v>25</v>
      </c>
      <c r="B65" s="41" t="s">
        <v>75</v>
      </c>
      <c r="C65" s="38" t="s">
        <v>76</v>
      </c>
      <c r="D65" s="57" t="s">
        <v>77</v>
      </c>
      <c r="E65" s="57">
        <v>840</v>
      </c>
      <c r="F65" s="58">
        <v>25</v>
      </c>
      <c r="G65" s="59">
        <f t="shared" si="2"/>
        <v>21000</v>
      </c>
    </row>
    <row r="66" spans="1:7" ht="12.75">
      <c r="A66" s="5"/>
      <c r="B66" s="60"/>
      <c r="C66" s="61"/>
      <c r="F66" s="3" t="s">
        <v>83</v>
      </c>
      <c r="G66" s="62">
        <f>SUM(G41:G65)</f>
        <v>404720</v>
      </c>
    </row>
    <row r="67" spans="1:3" ht="12.75">
      <c r="A67" s="5"/>
      <c r="B67" s="60"/>
      <c r="C67" s="61"/>
    </row>
    <row r="68" spans="1:4" ht="28.5" customHeight="1">
      <c r="A68" s="5"/>
      <c r="B68" s="63" t="s">
        <v>93</v>
      </c>
      <c r="C68" s="63"/>
      <c r="D68" s="63"/>
    </row>
    <row r="69" spans="1:3" ht="12.75" customHeight="1">
      <c r="A69" s="33"/>
      <c r="B69" s="33"/>
      <c r="C69" s="33"/>
    </row>
    <row r="70" spans="1:3" ht="12.75">
      <c r="A70" s="33"/>
      <c r="B70" s="33"/>
      <c r="C70" s="33"/>
    </row>
    <row r="73" spans="2:3" ht="12.75">
      <c r="B73" s="64"/>
      <c r="C73" s="64"/>
    </row>
  </sheetData>
  <sheetProtection/>
  <mergeCells count="43">
    <mergeCell ref="A4:G4"/>
    <mergeCell ref="A6:B6"/>
    <mergeCell ref="C6:G6"/>
    <mergeCell ref="C7:G7"/>
    <mergeCell ref="A8:C8"/>
    <mergeCell ref="D8:G8"/>
    <mergeCell ref="D9:G9"/>
    <mergeCell ref="A10:B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9:B19"/>
    <mergeCell ref="D20:G20"/>
    <mergeCell ref="A21:C21"/>
    <mergeCell ref="D22:G22"/>
    <mergeCell ref="A23:B23"/>
    <mergeCell ref="A24:C24"/>
    <mergeCell ref="A25:C25"/>
    <mergeCell ref="A26:C26"/>
    <mergeCell ref="E31:G31"/>
    <mergeCell ref="E32:G32"/>
    <mergeCell ref="E33:G33"/>
    <mergeCell ref="A28:B28"/>
    <mergeCell ref="E28:G28"/>
    <mergeCell ref="E29:G29"/>
    <mergeCell ref="E30:G30"/>
    <mergeCell ref="E38:G38"/>
    <mergeCell ref="E37:G37"/>
    <mergeCell ref="E34:G34"/>
    <mergeCell ref="E35:G35"/>
    <mergeCell ref="E36:G36"/>
    <mergeCell ref="B68:D68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2015-11-02T06:14:07Z</cp:lastPrinted>
  <dcterms:created xsi:type="dcterms:W3CDTF">2015-07-24T08:44:16Z</dcterms:created>
  <dcterms:modified xsi:type="dcterms:W3CDTF">2015-11-26T04:40:38Z</dcterms:modified>
  <cp:category/>
  <cp:version/>
  <cp:contentType/>
  <cp:contentStatus/>
  <cp:revision>1</cp:revision>
</cp:coreProperties>
</file>